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54_3\_Bereich projektbezogene Maßnahmen\Schulmilch\Schuljahr 2025-2026\Formulare\05_Zuwendungsbescheid\Papierverfahren\"/>
    </mc:Choice>
  </mc:AlternateContent>
  <bookViews>
    <workbookView xWindow="0" yWindow="0" windowWidth="28800" windowHeight="12300" activeTab="2"/>
  </bookViews>
  <sheets>
    <sheet name="Berechnung der Liefermengen" sheetId="1" r:id="rId1"/>
    <sheet name="Tabelle1" sheetId="3" state="hidden" r:id="rId2"/>
    <sheet name="Ausfüllhinweise" sheetId="2" r:id="rId3"/>
  </sheets>
  <definedNames>
    <definedName name="_xlnm.Print_Area" localSheetId="0">'Berechnung der Liefermengen'!$A$1:$Q$19</definedName>
    <definedName name="_xlnm.Print_Titles" localSheetId="0">'Berechnung der Liefermengen'!$4:$4</definedName>
  </definedNames>
  <calcPr calcId="162913"/>
</workbook>
</file>

<file path=xl/calcChain.xml><?xml version="1.0" encoding="utf-8"?>
<calcChain xmlns="http://schemas.openxmlformats.org/spreadsheetml/2006/main">
  <c r="M7" i="1" l="1"/>
  <c r="M8" i="1"/>
  <c r="M9" i="1"/>
  <c r="M10" i="1"/>
  <c r="M11" i="1"/>
  <c r="M12" i="1"/>
  <c r="M13" i="1"/>
  <c r="M14" i="1"/>
  <c r="M15" i="1"/>
  <c r="M16" i="1"/>
  <c r="M17" i="1"/>
  <c r="M6" i="1"/>
  <c r="N8" i="1" l="1"/>
  <c r="O8" i="1" s="1"/>
  <c r="Q8" i="1" s="1"/>
  <c r="N7" i="1"/>
  <c r="O7" i="1" s="1"/>
  <c r="Q7" i="1" s="1"/>
  <c r="N10" i="1"/>
  <c r="O10" i="1" s="1"/>
  <c r="Q10" i="1" s="1"/>
  <c r="N11" i="1"/>
  <c r="O11" i="1" s="1"/>
  <c r="Q11" i="1" s="1"/>
  <c r="N13" i="1"/>
  <c r="O13" i="1" s="1"/>
  <c r="Q13" i="1" s="1"/>
  <c r="N14" i="1"/>
  <c r="O14" i="1" s="1"/>
  <c r="Q14" i="1" s="1"/>
  <c r="N15" i="1"/>
  <c r="O15" i="1" s="1"/>
  <c r="Q15" i="1" s="1"/>
  <c r="N6" i="1"/>
  <c r="O6" i="1" s="1"/>
  <c r="Q6" i="1" s="1"/>
  <c r="N9" i="1"/>
  <c r="O9" i="1" s="1"/>
  <c r="Q9" i="1" s="1"/>
  <c r="N12" i="1"/>
  <c r="O12" i="1" s="1"/>
  <c r="Q12" i="1" s="1"/>
  <c r="N16" i="1"/>
  <c r="O16" i="1" s="1"/>
  <c r="Q16" i="1" s="1"/>
  <c r="N17" i="1"/>
  <c r="O17" i="1" s="1"/>
  <c r="Q17" i="1" s="1"/>
  <c r="N18" i="1" l="1"/>
  <c r="O18" i="1" l="1"/>
  <c r="P18" i="1" l="1"/>
  <c r="Q18" i="1"/>
</calcChain>
</file>

<file path=xl/sharedStrings.xml><?xml version="1.0" encoding="utf-8"?>
<sst xmlns="http://schemas.openxmlformats.org/spreadsheetml/2006/main" count="117" uniqueCount="101">
  <si>
    <t>Produktart</t>
  </si>
  <si>
    <t>Ausgabe-tage/ SchJ</t>
  </si>
  <si>
    <t>Straße</t>
  </si>
  <si>
    <t>Ort</t>
  </si>
  <si>
    <t>Weimar</t>
  </si>
  <si>
    <t>Anz. Kinder</t>
  </si>
  <si>
    <t>Verpack-ungs-größe (Liter)</t>
  </si>
  <si>
    <t>Plz</t>
  </si>
  <si>
    <t>Name der Einrichtung</t>
  </si>
  <si>
    <t>Kita "Mustermännchen"</t>
  </si>
  <si>
    <t>Musterstraße 1</t>
  </si>
  <si>
    <t>Summe:</t>
  </si>
  <si>
    <t xml:space="preserve"> </t>
  </si>
  <si>
    <t>Einr.-art</t>
  </si>
  <si>
    <t>Kita</t>
  </si>
  <si>
    <t>Hinweis:</t>
  </si>
  <si>
    <t>Hier die Anzahl der beihilfefähigen Schulwochen im Förderzeitraum:</t>
  </si>
  <si>
    <t>Monat</t>
  </si>
  <si>
    <t>Beihilfefähige Schulwochen</t>
  </si>
  <si>
    <t>Die Formel ist im Muster der Tabelle hinterlegt. Bitte nicht überschreiben.</t>
  </si>
  <si>
    <t>Ausfüllhinweise</t>
  </si>
  <si>
    <t>Einrichtungsart: Kita (Kindertagesstätte), GS (Grundschule),Gem.S (Gemeinschaftsschule) oder FöS (Förderschule) eintragen.</t>
  </si>
  <si>
    <t>Beihilfefähige 
Schulwochen</t>
  </si>
  <si>
    <t>Kunden-nummer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</si>
  <si>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</si>
  <si>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Förder-zeitraum</t>
  </si>
  <si>
    <t xml:space="preserve">Anlage zum Zuwendungsantrag vom: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</si>
  <si>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Name des Lieferanten: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</si>
  <si>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Aufnahme der Lieferdaten gemäß Liefervereinbarung</t>
  </si>
  <si>
    <t>Konventionelle und ökologische Milch sowie Produktart und Verpackungs-</t>
  </si>
  <si>
    <t>größe müssen für die Berechnung getrennt aufgelistet werden.</t>
  </si>
  <si>
    <t>Portions-größe (Liter)</t>
  </si>
  <si>
    <t>4</t>
  </si>
  <si>
    <t>3</t>
  </si>
  <si>
    <t>Anschrift der Einrichtungen eintragen.</t>
  </si>
  <si>
    <t xml:space="preserve">FMK = Frischmilch (konventionell) </t>
  </si>
  <si>
    <t>(lt. Liefervereinbarung)</t>
  </si>
  <si>
    <t xml:space="preserve">HMO = H-Milch (ökologisch) </t>
  </si>
  <si>
    <t>FMO = Frischmilch (ökologisch)</t>
  </si>
  <si>
    <t>2</t>
  </si>
  <si>
    <t>Durch Summenbildung wird die gesamte beantragte Ausgabemenge bestimmt.</t>
  </si>
  <si>
    <t>Spalte  1 (Excel-Spalte A):</t>
  </si>
  <si>
    <t>Spalte  2 (Excel-Spalte B):</t>
  </si>
  <si>
    <t>Spalte  3 - 6 (Excel-Spalten C-F)</t>
  </si>
  <si>
    <t>Spalte 7 (Excel-Spalte G):</t>
  </si>
  <si>
    <t>Spalte  8- 11 (Excel-Spalten H-K):</t>
  </si>
  <si>
    <t>Spalte 11 (Excel-Spalte K):</t>
  </si>
  <si>
    <t>Spalte 12 (Excel-Spalte L):</t>
  </si>
  <si>
    <t>Spalte 13 (Excel-Spalte M):</t>
  </si>
  <si>
    <t>Spalte 14 (Excel-Spalte N):</t>
  </si>
  <si>
    <t>Spalte 15 (Excel-Spalte O):</t>
  </si>
  <si>
    <t>Angabe der Ausgabetage pro Schuljahr (entspr. Spalte 9 multipliziert mit den beihilfähigen Schulwochen)</t>
  </si>
  <si>
    <t>beantragte
 Ver-packungen (Stück)</t>
  </si>
  <si>
    <t>Für jede Einrichtung sind die Gesamtausgabetage/Schuljahr in der Teilnahmebestätigung festgelegt.</t>
  </si>
  <si>
    <r>
      <t>Berechnung der beantragten</t>
    </r>
    <r>
      <rPr>
        <b/>
        <sz val="11"/>
        <rFont val="Calibri"/>
        <family val="2"/>
        <scheme val="minor"/>
      </rPr>
      <t xml:space="preserve"> Anzahl der Verpackungen</t>
    </r>
    <r>
      <rPr>
        <sz val="11"/>
        <rFont val="Calibri"/>
        <family val="2"/>
        <scheme val="minor"/>
      </rPr>
      <t xml:space="preserve">: </t>
    </r>
  </si>
  <si>
    <t>Kundennummer: wird vom Lieferanten für jede Einrichtung vergeben.</t>
  </si>
  <si>
    <t>HMO</t>
  </si>
  <si>
    <t xml:space="preserve">Es sind nur die Kinder der Einrichtung aufzuführen, die tatsächlich die geförderte Milch konsumieren. </t>
  </si>
  <si>
    <t>Achtung: Formeln nicht  über-
schreiben</t>
  </si>
  <si>
    <t xml:space="preserve">  Stückzahl = Ausgabemenge (Spalte 14) durch Portionsgröße (Spalte 13). </t>
  </si>
  <si>
    <t xml:space="preserve">Bei Packungsgrößen &gt;=1 Liter </t>
  </si>
  <si>
    <t>Bei Packungsgrößen &lt; 1 Liter:</t>
  </si>
  <si>
    <t>HMK</t>
  </si>
  <si>
    <t>GS</t>
  </si>
  <si>
    <t>Gem.S</t>
  </si>
  <si>
    <t>FöS</t>
  </si>
  <si>
    <t>FMK</t>
  </si>
  <si>
    <t>FMO</t>
  </si>
  <si>
    <t>Spalte 16 (Excel-Spalte P):</t>
  </si>
  <si>
    <t>Spalte17 (Excel-Spalte Q):</t>
  </si>
  <si>
    <t>0</t>
  </si>
  <si>
    <t xml:space="preserve">                                                Liste der teilnehmenden Einrichtungen im Schuljahr 2025/2026                                                                          </t>
  </si>
  <si>
    <t>11.08.2025 bis 03.07.2026</t>
  </si>
  <si>
    <t>Produktart-Kürzel eintragen:                        HMK = H-Milch (konventionell)</t>
  </si>
  <si>
    <t>August 2025</t>
  </si>
  <si>
    <t>September 2025</t>
  </si>
  <si>
    <t>Oktober 2025</t>
  </si>
  <si>
    <t>November 2025</t>
  </si>
  <si>
    <t>Dezember 2025</t>
  </si>
  <si>
    <t>Januar 2026</t>
  </si>
  <si>
    <t>Februar 2026</t>
  </si>
  <si>
    <t>März 2026</t>
  </si>
  <si>
    <t>April 2026</t>
  </si>
  <si>
    <t>Mai 2026</t>
  </si>
  <si>
    <t>Juni 2026</t>
  </si>
  <si>
    <t>Juli 2026</t>
  </si>
  <si>
    <t>1</t>
  </si>
  <si>
    <t>förderbare maximal Portionsgröße</t>
  </si>
  <si>
    <t>errechnete
maximale
Ausgabe-
menge (Liter)</t>
  </si>
  <si>
    <t>Förderbetrag pro Stck (wenn Verpackung &gt;1 Liter, dann Preis pro Liter angeben)</t>
  </si>
  <si>
    <t>beantragte Förderhöhe</t>
  </si>
  <si>
    <r>
      <t>errechnete maximale Ausgabemenge</t>
    </r>
    <r>
      <rPr>
        <b/>
        <sz val="11"/>
        <color theme="1"/>
        <rFont val="Calibri"/>
        <family val="2"/>
        <scheme val="minor"/>
      </rPr>
      <t>:</t>
    </r>
  </si>
  <si>
    <t>die erstattungsfähigen Produkte, Preise und Verpackungsgrößen entnehmen Sie bitte der Übersicht unter https://tlllr.thueringen.de/foerderung/eu-schulprogramm</t>
  </si>
  <si>
    <t xml:space="preserve">beantragte Förderhöhe: </t>
  </si>
  <si>
    <t>beantragte Verpackungen (Spalte 15) * Förderbetrag pro Stück (Spalte 16)</t>
  </si>
  <si>
    <t xml:space="preserve">Die Stückzahl ergibt sich durch Addition der monatlichen maximalen Ausgabemengen abgerundet auf ganze Liter. </t>
  </si>
  <si>
    <t>Ausgabe-turnus / Schul-woche</t>
  </si>
  <si>
    <t>Anzahl der teilnehmenden Kinder in der Einrichtung (Änderungen ggü. der Teilnahmebestätigung sind vom Einrichtungsträger der Bewilligungsstelle mitzuteilen)</t>
  </si>
  <si>
    <t xml:space="preserve"> -   für Kindertagesstätten:   0,2 Liter</t>
  </si>
  <si>
    <t xml:space="preserve"> -  für Schulen:                         0,25 Liter</t>
  </si>
  <si>
    <t>Anz. der Kinder (Spalte 7) * Ausgabetage (Spalte 12) *  Portionsgröße (Spalte 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</si>
</sst>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b/>
      <sz val="7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8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12" fillId="0" borderId="0" xfId="0" applyFont="1"/>
    <xf numFmtId="0" fontId="1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quotePrefix="1"/>
    <xf numFmtId="0" fontId="6" fillId="0" borderId="1" xfId="0" applyFont="1" applyFill="1" applyBorder="1" applyAlignment="1">
      <alignment horizontal="center" vertical="center" wrapText="1"/>
    </xf>
    <xf numFmtId="0" fontId="13" fillId="0" borderId="0" xfId="0" applyFont="1"/>
    <xf numFmtId="49" fontId="0" fillId="0" borderId="1" xfId="0" applyNumberFormat="1" applyBorder="1" applyAlignment="1">
      <alignment horizontal="center"/>
    </xf>
    <xf numFmtId="0" fontId="0" fillId="0" borderId="0" xfId="0" applyAlignment="1"/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10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left" vertical="top"/>
    </xf>
    <xf numFmtId="0" fontId="3" fillId="0" borderId="0" xfId="0" applyFont="1" applyBorder="1"/>
    <xf numFmtId="0" fontId="8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4" xfId="0" applyFont="1" applyBorder="1"/>
    <xf numFmtId="0" fontId="1" fillId="0" borderId="5" xfId="0" applyFont="1" applyBorder="1"/>
    <xf numFmtId="0" fontId="8" fillId="0" borderId="4" xfId="0" applyFont="1" applyBorder="1" applyAlignment="1">
      <alignment horizontal="left" vertical="center"/>
    </xf>
    <xf numFmtId="0" fontId="13" fillId="0" borderId="0" xfId="0" applyFont="1" applyFill="1"/>
    <xf numFmtId="1" fontId="8" fillId="2" borderId="2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/>
    </xf>
    <xf numFmtId="0" fontId="12" fillId="0" borderId="0" xfId="0" quotePrefix="1" applyFont="1"/>
    <xf numFmtId="0" fontId="0" fillId="0" borderId="0" xfId="0" applyFont="1"/>
    <xf numFmtId="2" fontId="7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2" fontId="3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4" xfId="0" applyBorder="1" applyAlignment="1"/>
    <xf numFmtId="0" fontId="11" fillId="0" borderId="0" xfId="0" applyFont="1" applyFill="1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view="pageBreakPreview" zoomScaleNormal="100" zoomScaleSheetLayoutView="100" workbookViewId="0">
      <pane ySplit="5" topLeftCell="A12" activePane="bottomLeft" state="frozen"/>
      <selection pane="bottomLeft" activeCell="D19" sqref="D19"/>
    </sheetView>
  </sheetViews>
  <sheetFormatPr baseColWidth="10" defaultColWidth="11.44140625" defaultRowHeight="13.8" x14ac:dyDescent="0.25"/>
  <cols>
    <col min="1" max="1" width="10.109375" style="1" customWidth="1"/>
    <col min="2" max="2" width="4.88671875" style="1" customWidth="1"/>
    <col min="3" max="3" width="21.109375" style="1" customWidth="1"/>
    <col min="4" max="4" width="14" style="1" customWidth="1"/>
    <col min="5" max="5" width="6.33203125" style="5" customWidth="1"/>
    <col min="6" max="6" width="13.88671875" style="1" customWidth="1"/>
    <col min="7" max="7" width="5.5546875" style="5" customWidth="1"/>
    <col min="8" max="8" width="9.109375" style="1" customWidth="1"/>
    <col min="9" max="9" width="7.88671875" style="5" customWidth="1"/>
    <col min="10" max="10" width="7.109375" style="5" customWidth="1"/>
    <col min="11" max="11" width="9.109375" style="1" customWidth="1"/>
    <col min="12" max="12" width="7.44140625" style="1" customWidth="1"/>
    <col min="13" max="13" width="7.33203125" style="1" customWidth="1"/>
    <col min="14" max="14" width="9" style="1" customWidth="1"/>
    <col min="15" max="15" width="8.88671875" style="9" customWidth="1"/>
    <col min="16" max="16384" width="11.44140625" style="1"/>
  </cols>
  <sheetData>
    <row r="1" spans="1:18" ht="18" customHeight="1" x14ac:dyDescent="0.25">
      <c r="A1" s="58" t="s">
        <v>26</v>
      </c>
      <c r="B1" s="59"/>
      <c r="C1" s="60"/>
      <c r="D1" s="55"/>
      <c r="E1" s="56"/>
      <c r="F1" s="56"/>
      <c r="G1" s="56"/>
      <c r="H1" s="56"/>
      <c r="I1" s="56"/>
      <c r="J1" s="56"/>
      <c r="K1" s="56"/>
      <c r="L1" s="56"/>
      <c r="M1" s="56"/>
      <c r="N1" s="57"/>
    </row>
    <row r="2" spans="1:18" ht="22.5" customHeight="1" x14ac:dyDescent="0.25">
      <c r="A2" s="58" t="s">
        <v>27</v>
      </c>
      <c r="B2" s="59"/>
      <c r="C2" s="60"/>
      <c r="D2" s="55"/>
      <c r="E2" s="56"/>
      <c r="F2" s="56"/>
      <c r="G2" s="56"/>
      <c r="H2" s="56"/>
      <c r="I2" s="56"/>
      <c r="J2" s="56"/>
      <c r="K2" s="56"/>
      <c r="L2" s="56"/>
      <c r="M2" s="56"/>
      <c r="N2" s="57"/>
    </row>
    <row r="3" spans="1:18" ht="36" customHeight="1" x14ac:dyDescent="0.25">
      <c r="A3" s="61" t="s">
        <v>71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spans="1:18" s="2" customFormat="1" ht="57" customHeight="1" x14ac:dyDescent="0.3">
      <c r="A4" s="23" t="s">
        <v>23</v>
      </c>
      <c r="B4" s="23" t="s">
        <v>13</v>
      </c>
      <c r="C4" s="15" t="s">
        <v>8</v>
      </c>
      <c r="D4" s="15" t="s">
        <v>2</v>
      </c>
      <c r="E4" s="15" t="s">
        <v>7</v>
      </c>
      <c r="F4" s="15" t="s">
        <v>3</v>
      </c>
      <c r="G4" s="24" t="s">
        <v>5</v>
      </c>
      <c r="H4" s="24" t="s">
        <v>25</v>
      </c>
      <c r="I4" s="24" t="s">
        <v>96</v>
      </c>
      <c r="J4" s="24" t="s">
        <v>6</v>
      </c>
      <c r="K4" s="24" t="s">
        <v>0</v>
      </c>
      <c r="L4" s="24" t="s">
        <v>1</v>
      </c>
      <c r="M4" s="24" t="s">
        <v>31</v>
      </c>
      <c r="N4" s="25" t="s">
        <v>88</v>
      </c>
      <c r="O4" s="21" t="s">
        <v>52</v>
      </c>
      <c r="P4" s="21" t="s">
        <v>89</v>
      </c>
      <c r="Q4" s="21" t="s">
        <v>90</v>
      </c>
    </row>
    <row r="5" spans="1:18" s="7" customFormat="1" ht="8.25" customHeight="1" x14ac:dyDescent="0.3">
      <c r="A5" s="8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  <c r="L5" s="8">
        <v>12</v>
      </c>
      <c r="M5" s="8">
        <v>13</v>
      </c>
      <c r="N5" s="8">
        <v>14</v>
      </c>
      <c r="O5" s="22">
        <v>15</v>
      </c>
      <c r="P5" s="22">
        <v>16</v>
      </c>
      <c r="Q5" s="22">
        <v>17</v>
      </c>
    </row>
    <row r="6" spans="1:18" s="3" customFormat="1" ht="32.25" customHeight="1" x14ac:dyDescent="0.3">
      <c r="A6" s="37"/>
      <c r="B6" s="37" t="s">
        <v>14</v>
      </c>
      <c r="C6" s="38" t="s">
        <v>9</v>
      </c>
      <c r="D6" s="31" t="s">
        <v>10</v>
      </c>
      <c r="E6" s="30">
        <v>99423</v>
      </c>
      <c r="F6" s="38" t="s">
        <v>4</v>
      </c>
      <c r="G6" s="30">
        <v>61</v>
      </c>
      <c r="H6" s="31" t="s">
        <v>72</v>
      </c>
      <c r="I6" s="30">
        <v>1</v>
      </c>
      <c r="J6" s="30">
        <v>1</v>
      </c>
      <c r="K6" s="26" t="s">
        <v>56</v>
      </c>
      <c r="L6" s="32">
        <v>34</v>
      </c>
      <c r="M6" s="33">
        <f>IF(B6="Kita",0.2,IF(B6="",0,IF(B6="GS",0.25,IF(B6="Gem.S",0.25,IF(B6="FöS",0.25)))))</f>
        <v>0.2</v>
      </c>
      <c r="N6" s="50">
        <f>G6*L6*M6</f>
        <v>414.8</v>
      </c>
      <c r="O6" s="34">
        <f t="shared" ref="O6:O9" si="0">IF(J6=1,ROUNDDOWN(N6/J6,0),IFERROR(N6/J6,""))</f>
        <v>414</v>
      </c>
      <c r="P6" s="52"/>
      <c r="Q6" s="53">
        <f t="shared" ref="Q6:Q9" si="1">IFERROR(O6*P6,"")</f>
        <v>0</v>
      </c>
      <c r="R6" s="27"/>
    </row>
    <row r="7" spans="1:18" s="3" customFormat="1" ht="32.25" customHeight="1" x14ac:dyDescent="0.3">
      <c r="A7" s="37"/>
      <c r="B7" s="37"/>
      <c r="C7" s="38"/>
      <c r="D7" s="31"/>
      <c r="E7" s="30"/>
      <c r="F7" s="38"/>
      <c r="G7" s="30"/>
      <c r="H7" s="31"/>
      <c r="I7" s="30"/>
      <c r="J7" s="30"/>
      <c r="K7" s="26"/>
      <c r="L7" s="32"/>
      <c r="M7" s="33">
        <f t="shared" ref="M7:M17" si="2">IF(B7="Kita",0.2,IF(B7="",0,IF(B7="GS",0.25,IF(B7="Gem.S",0.25,IF(B7="FöS",0.25)))))</f>
        <v>0</v>
      </c>
      <c r="N7" s="50">
        <f t="shared" ref="N7:N17" si="3">G7*L7*M7</f>
        <v>0</v>
      </c>
      <c r="O7" s="34" t="str">
        <f t="shared" si="0"/>
        <v/>
      </c>
      <c r="P7" s="52"/>
      <c r="Q7" s="53" t="str">
        <f t="shared" si="1"/>
        <v/>
      </c>
    </row>
    <row r="8" spans="1:18" s="4" customFormat="1" ht="34.200000000000003" customHeight="1" x14ac:dyDescent="0.2">
      <c r="A8" s="39"/>
      <c r="B8" s="37"/>
      <c r="C8" s="39"/>
      <c r="D8" s="40"/>
      <c r="E8" s="35"/>
      <c r="F8" s="36"/>
      <c r="G8" s="35"/>
      <c r="H8" s="36"/>
      <c r="I8" s="35"/>
      <c r="J8" s="35"/>
      <c r="K8" s="26"/>
      <c r="L8" s="32"/>
      <c r="M8" s="33">
        <f t="shared" si="2"/>
        <v>0</v>
      </c>
      <c r="N8" s="50">
        <f t="shared" si="3"/>
        <v>0</v>
      </c>
      <c r="O8" s="34" t="str">
        <f t="shared" si="0"/>
        <v/>
      </c>
      <c r="P8" s="52"/>
      <c r="Q8" s="53" t="str">
        <f t="shared" si="1"/>
        <v/>
      </c>
    </row>
    <row r="9" spans="1:18" s="4" customFormat="1" ht="34.200000000000003" customHeight="1" x14ac:dyDescent="0.2">
      <c r="A9" s="39"/>
      <c r="B9" s="37"/>
      <c r="C9" s="39"/>
      <c r="D9" s="40"/>
      <c r="E9" s="35"/>
      <c r="F9" s="36"/>
      <c r="G9" s="35"/>
      <c r="H9" s="36"/>
      <c r="I9" s="35"/>
      <c r="J9" s="35"/>
      <c r="K9" s="26"/>
      <c r="L9" s="32"/>
      <c r="M9" s="33">
        <f t="shared" si="2"/>
        <v>0</v>
      </c>
      <c r="N9" s="50">
        <f t="shared" si="3"/>
        <v>0</v>
      </c>
      <c r="O9" s="34" t="str">
        <f t="shared" si="0"/>
        <v/>
      </c>
      <c r="P9" s="52"/>
      <c r="Q9" s="53" t="str">
        <f t="shared" si="1"/>
        <v/>
      </c>
    </row>
    <row r="10" spans="1:18" s="4" customFormat="1" ht="34.200000000000003" customHeight="1" x14ac:dyDescent="0.2">
      <c r="A10" s="39"/>
      <c r="B10" s="37"/>
      <c r="C10" s="39"/>
      <c r="D10" s="40"/>
      <c r="E10" s="35"/>
      <c r="F10" s="36"/>
      <c r="G10" s="35"/>
      <c r="H10" s="36"/>
      <c r="I10" s="35"/>
      <c r="J10" s="35"/>
      <c r="K10" s="26"/>
      <c r="L10" s="32"/>
      <c r="M10" s="33">
        <f t="shared" si="2"/>
        <v>0</v>
      </c>
      <c r="N10" s="50">
        <f t="shared" si="3"/>
        <v>0</v>
      </c>
      <c r="O10" s="34" t="str">
        <f>IF(J10=1,ROUNDDOWN(N10/J10,0),IFERROR(N10/J10,""))</f>
        <v/>
      </c>
      <c r="P10" s="52"/>
      <c r="Q10" s="53" t="str">
        <f>IFERROR(O10*P10,"")</f>
        <v/>
      </c>
    </row>
    <row r="11" spans="1:18" s="4" customFormat="1" ht="34.200000000000003" customHeight="1" x14ac:dyDescent="0.2">
      <c r="A11" s="39"/>
      <c r="B11" s="37"/>
      <c r="C11" s="39"/>
      <c r="D11" s="40"/>
      <c r="E11" s="35"/>
      <c r="F11" s="36"/>
      <c r="G11" s="35"/>
      <c r="H11" s="36"/>
      <c r="I11" s="35"/>
      <c r="J11" s="35"/>
      <c r="K11" s="26"/>
      <c r="L11" s="32"/>
      <c r="M11" s="33">
        <f t="shared" si="2"/>
        <v>0</v>
      </c>
      <c r="N11" s="50">
        <f t="shared" si="3"/>
        <v>0</v>
      </c>
      <c r="O11" s="34" t="str">
        <f t="shared" ref="O11:O17" si="4">IF(J11=1,ROUNDDOWN(N11/J11,0),IFERROR(N11/J11,""))</f>
        <v/>
      </c>
      <c r="P11" s="52"/>
      <c r="Q11" s="53" t="str">
        <f t="shared" ref="Q11:Q17" si="5">IFERROR(O11*P11,"")</f>
        <v/>
      </c>
    </row>
    <row r="12" spans="1:18" s="4" customFormat="1" ht="34.200000000000003" customHeight="1" x14ac:dyDescent="0.2">
      <c r="A12" s="39"/>
      <c r="B12" s="37"/>
      <c r="C12" s="39"/>
      <c r="D12" s="40"/>
      <c r="E12" s="35"/>
      <c r="F12" s="36"/>
      <c r="G12" s="35"/>
      <c r="H12" s="36"/>
      <c r="I12" s="35"/>
      <c r="J12" s="35"/>
      <c r="K12" s="26"/>
      <c r="L12" s="32"/>
      <c r="M12" s="33">
        <f t="shared" si="2"/>
        <v>0</v>
      </c>
      <c r="N12" s="50">
        <f t="shared" si="3"/>
        <v>0</v>
      </c>
      <c r="O12" s="34" t="str">
        <f t="shared" si="4"/>
        <v/>
      </c>
      <c r="P12" s="52"/>
      <c r="Q12" s="53" t="str">
        <f t="shared" si="5"/>
        <v/>
      </c>
    </row>
    <row r="13" spans="1:18" s="4" customFormat="1" ht="34.200000000000003" customHeight="1" x14ac:dyDescent="0.2">
      <c r="A13" s="39"/>
      <c r="B13" s="37"/>
      <c r="C13" s="39"/>
      <c r="D13" s="40"/>
      <c r="E13" s="35"/>
      <c r="F13" s="36"/>
      <c r="G13" s="35"/>
      <c r="H13" s="36"/>
      <c r="I13" s="35"/>
      <c r="J13" s="35"/>
      <c r="K13" s="26"/>
      <c r="L13" s="32"/>
      <c r="M13" s="33">
        <f t="shared" si="2"/>
        <v>0</v>
      </c>
      <c r="N13" s="50">
        <f t="shared" si="3"/>
        <v>0</v>
      </c>
      <c r="O13" s="34" t="str">
        <f t="shared" si="4"/>
        <v/>
      </c>
      <c r="P13" s="52"/>
      <c r="Q13" s="53" t="str">
        <f t="shared" si="5"/>
        <v/>
      </c>
    </row>
    <row r="14" spans="1:18" s="4" customFormat="1" ht="34.200000000000003" customHeight="1" x14ac:dyDescent="0.2">
      <c r="A14" s="39"/>
      <c r="B14" s="37"/>
      <c r="C14" s="39"/>
      <c r="D14" s="40"/>
      <c r="E14" s="35"/>
      <c r="F14" s="36"/>
      <c r="G14" s="35"/>
      <c r="H14" s="36"/>
      <c r="I14" s="35"/>
      <c r="J14" s="35"/>
      <c r="K14" s="26"/>
      <c r="L14" s="36"/>
      <c r="M14" s="33">
        <f t="shared" si="2"/>
        <v>0</v>
      </c>
      <c r="N14" s="50">
        <f t="shared" si="3"/>
        <v>0</v>
      </c>
      <c r="O14" s="34" t="str">
        <f t="shared" si="4"/>
        <v/>
      </c>
      <c r="P14" s="52"/>
      <c r="Q14" s="53" t="str">
        <f t="shared" si="5"/>
        <v/>
      </c>
    </row>
    <row r="15" spans="1:18" s="4" customFormat="1" ht="34.200000000000003" customHeight="1" x14ac:dyDescent="0.2">
      <c r="A15" s="39"/>
      <c r="B15" s="37"/>
      <c r="C15" s="39"/>
      <c r="D15" s="40"/>
      <c r="E15" s="35"/>
      <c r="F15" s="36"/>
      <c r="G15" s="35"/>
      <c r="H15" s="36"/>
      <c r="I15" s="35"/>
      <c r="J15" s="35"/>
      <c r="K15" s="26"/>
      <c r="L15" s="36"/>
      <c r="M15" s="33">
        <f t="shared" si="2"/>
        <v>0</v>
      </c>
      <c r="N15" s="50">
        <f t="shared" si="3"/>
        <v>0</v>
      </c>
      <c r="O15" s="34" t="str">
        <f t="shared" si="4"/>
        <v/>
      </c>
      <c r="P15" s="52"/>
      <c r="Q15" s="53" t="str">
        <f t="shared" si="5"/>
        <v/>
      </c>
    </row>
    <row r="16" spans="1:18" s="4" customFormat="1" ht="34.200000000000003" customHeight="1" x14ac:dyDescent="0.2">
      <c r="A16" s="39"/>
      <c r="B16" s="37"/>
      <c r="C16" s="39"/>
      <c r="D16" s="40"/>
      <c r="E16" s="35"/>
      <c r="F16" s="36"/>
      <c r="G16" s="35"/>
      <c r="H16" s="36"/>
      <c r="I16" s="35"/>
      <c r="J16" s="35"/>
      <c r="K16" s="26"/>
      <c r="L16" s="36"/>
      <c r="M16" s="33">
        <f t="shared" si="2"/>
        <v>0</v>
      </c>
      <c r="N16" s="50">
        <f t="shared" si="3"/>
        <v>0</v>
      </c>
      <c r="O16" s="34" t="str">
        <f t="shared" si="4"/>
        <v/>
      </c>
      <c r="P16" s="52"/>
      <c r="Q16" s="53" t="str">
        <f t="shared" si="5"/>
        <v/>
      </c>
    </row>
    <row r="17" spans="1:17" s="4" customFormat="1" ht="34.200000000000003" customHeight="1" x14ac:dyDescent="0.2">
      <c r="A17" s="36"/>
      <c r="B17" s="37"/>
      <c r="C17" s="36"/>
      <c r="D17" s="36"/>
      <c r="E17" s="35"/>
      <c r="F17" s="36"/>
      <c r="G17" s="35"/>
      <c r="H17" s="36"/>
      <c r="I17" s="35"/>
      <c r="J17" s="35"/>
      <c r="K17" s="26"/>
      <c r="L17" s="36"/>
      <c r="M17" s="33">
        <f t="shared" si="2"/>
        <v>0</v>
      </c>
      <c r="N17" s="50">
        <f t="shared" si="3"/>
        <v>0</v>
      </c>
      <c r="O17" s="34" t="str">
        <f t="shared" si="4"/>
        <v/>
      </c>
      <c r="P17" s="52"/>
      <c r="Q17" s="53" t="str">
        <f t="shared" si="5"/>
        <v/>
      </c>
    </row>
    <row r="18" spans="1:17" s="4" customFormat="1" ht="34.200000000000003" customHeight="1" x14ac:dyDescent="0.2">
      <c r="A18" s="42"/>
      <c r="B18" s="42"/>
      <c r="C18" s="42"/>
      <c r="D18" s="42"/>
      <c r="E18" s="44"/>
      <c r="F18" s="44"/>
      <c r="G18" s="44"/>
      <c r="H18" s="44"/>
      <c r="I18" s="44"/>
      <c r="J18" s="44"/>
      <c r="K18" s="63" t="s">
        <v>11</v>
      </c>
      <c r="L18" s="63"/>
      <c r="M18" s="64"/>
      <c r="N18" s="47">
        <f>SUM(N7:N17)</f>
        <v>0</v>
      </c>
      <c r="O18" s="46">
        <f>SUM(O7:O17)</f>
        <v>0</v>
      </c>
      <c r="P18" s="46">
        <f t="shared" ref="P18:Q18" si="6">SUM(P7:P17)</f>
        <v>0</v>
      </c>
      <c r="Q18" s="46">
        <f t="shared" si="6"/>
        <v>0</v>
      </c>
    </row>
    <row r="19" spans="1:17" s="4" customFormat="1" ht="34.200000000000003" customHeight="1" x14ac:dyDescent="0.3">
      <c r="A19" s="28"/>
      <c r="B19" s="28"/>
      <c r="C19" s="28"/>
      <c r="D19" s="28"/>
      <c r="E19" s="29"/>
      <c r="F19" s="29"/>
      <c r="G19" s="29"/>
      <c r="H19" s="29"/>
      <c r="I19" s="29"/>
      <c r="J19" s="29"/>
      <c r="K19" s="29"/>
      <c r="L19" s="43"/>
      <c r="M19" s="65" t="s">
        <v>58</v>
      </c>
      <c r="N19" s="66"/>
      <c r="O19" s="66"/>
      <c r="P19" s="67"/>
      <c r="Q19" s="67"/>
    </row>
    <row r="20" spans="1:17" s="4" customFormat="1" ht="34.200000000000003" customHeight="1" x14ac:dyDescent="0.25">
      <c r="A20" s="28"/>
      <c r="B20" s="28"/>
      <c r="C20" s="28"/>
      <c r="D20" s="28"/>
      <c r="E20" s="29"/>
      <c r="F20" s="29"/>
      <c r="G20" s="29"/>
      <c r="H20" s="29"/>
      <c r="I20" s="29"/>
      <c r="J20" s="29"/>
      <c r="K20" s="29"/>
      <c r="L20" s="9"/>
      <c r="M20" s="29"/>
      <c r="N20" s="29"/>
      <c r="O20" s="29"/>
    </row>
    <row r="21" spans="1:17" s="4" customFormat="1" ht="34.200000000000003" customHeight="1" x14ac:dyDescent="0.25">
      <c r="A21" s="28"/>
      <c r="B21" s="28"/>
      <c r="C21" s="28"/>
      <c r="D21" s="28"/>
      <c r="E21" s="5"/>
      <c r="F21" s="1"/>
      <c r="G21" s="5"/>
      <c r="H21" s="1"/>
      <c r="I21" s="5"/>
      <c r="J21" s="5"/>
      <c r="K21" s="1"/>
      <c r="L21" s="1"/>
      <c r="M21" s="1"/>
      <c r="N21" s="1"/>
      <c r="O21" s="9"/>
    </row>
    <row r="22" spans="1:17" s="4" customFormat="1" ht="34.200000000000003" customHeight="1" x14ac:dyDescent="0.25">
      <c r="A22" s="28"/>
      <c r="B22" s="28"/>
      <c r="C22" s="28"/>
      <c r="D22" s="28"/>
      <c r="E22" s="41"/>
      <c r="F22" s="9"/>
      <c r="G22" s="41"/>
      <c r="H22" s="9"/>
      <c r="I22" s="41"/>
      <c r="J22" s="41"/>
      <c r="K22" s="9"/>
      <c r="L22" s="9"/>
      <c r="M22" s="9"/>
      <c r="N22" s="9"/>
      <c r="O22" s="9"/>
    </row>
    <row r="23" spans="1:17" s="6" customFormat="1" ht="23.7" customHeight="1" x14ac:dyDescent="0.25">
      <c r="A23" s="28"/>
      <c r="B23" s="28"/>
      <c r="C23" s="28"/>
      <c r="D23" s="28"/>
      <c r="E23" s="41"/>
      <c r="F23" s="9"/>
      <c r="G23" s="41"/>
      <c r="H23" s="9"/>
      <c r="I23" s="41"/>
      <c r="J23" s="41"/>
      <c r="K23" s="9"/>
      <c r="L23" s="9"/>
      <c r="M23" s="9"/>
      <c r="N23" s="9"/>
      <c r="O23" s="9"/>
    </row>
    <row r="24" spans="1:17" x14ac:dyDescent="0.25">
      <c r="A24" s="28"/>
      <c r="B24" s="28"/>
      <c r="C24" s="28" t="s">
        <v>12</v>
      </c>
      <c r="D24" s="28"/>
      <c r="E24" s="41"/>
      <c r="F24" s="9"/>
      <c r="G24" s="41"/>
      <c r="H24" s="9"/>
      <c r="I24" s="41"/>
      <c r="J24" s="41"/>
      <c r="K24" s="9"/>
      <c r="L24" s="9"/>
      <c r="M24" s="9"/>
      <c r="N24" s="9"/>
    </row>
    <row r="25" spans="1:17" x14ac:dyDescent="0.25">
      <c r="A25" s="28"/>
      <c r="B25" s="28"/>
      <c r="C25" s="28"/>
      <c r="D25" s="28"/>
      <c r="E25" s="41"/>
      <c r="F25" s="9"/>
      <c r="G25" s="41"/>
      <c r="H25" s="9"/>
      <c r="I25" s="41"/>
      <c r="J25" s="41"/>
      <c r="K25" s="9"/>
      <c r="L25" s="9"/>
      <c r="M25" s="9"/>
      <c r="N25" s="9"/>
    </row>
    <row r="26" spans="1:17" x14ac:dyDescent="0.25">
      <c r="A26" s="28" t="s">
        <v>24</v>
      </c>
      <c r="B26" s="28"/>
      <c r="C26" s="28"/>
      <c r="D26" s="28"/>
      <c r="E26" s="41"/>
      <c r="F26" s="9"/>
      <c r="G26" s="41"/>
      <c r="H26" s="9"/>
      <c r="I26" s="41"/>
      <c r="J26" s="41"/>
      <c r="K26" s="9"/>
      <c r="L26" s="9"/>
      <c r="M26" s="9"/>
      <c r="N26" s="9"/>
    </row>
    <row r="27" spans="1:17" x14ac:dyDescent="0.25">
      <c r="A27" s="28" t="s">
        <v>24</v>
      </c>
      <c r="B27" s="28"/>
      <c r="C27" s="28"/>
      <c r="D27" s="28"/>
      <c r="E27" s="41"/>
      <c r="F27" s="9"/>
      <c r="G27" s="41"/>
      <c r="H27" s="9"/>
      <c r="I27" s="41"/>
      <c r="J27" s="41"/>
      <c r="K27" s="9"/>
      <c r="L27" s="9"/>
      <c r="M27" s="9"/>
      <c r="N27" s="9"/>
    </row>
    <row r="28" spans="1:17" x14ac:dyDescent="0.25">
      <c r="A28" s="28" t="s">
        <v>24</v>
      </c>
      <c r="B28" s="28"/>
      <c r="C28" s="28"/>
      <c r="D28" s="28"/>
      <c r="E28" s="41"/>
      <c r="F28" s="9"/>
      <c r="G28" s="41"/>
      <c r="H28" s="9"/>
      <c r="I28" s="41"/>
      <c r="J28" s="41"/>
      <c r="K28" s="9"/>
      <c r="L28" s="9"/>
      <c r="M28" s="9"/>
      <c r="N28" s="9"/>
    </row>
    <row r="29" spans="1:17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1:17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7" x14ac:dyDescent="0.25">
      <c r="A31" s="9"/>
      <c r="B31" s="9"/>
      <c r="C31" s="9"/>
      <c r="D31" s="9"/>
      <c r="E31" s="41"/>
      <c r="F31" s="9"/>
      <c r="G31" s="41"/>
      <c r="H31" s="9"/>
      <c r="I31" s="41"/>
      <c r="J31" s="41"/>
      <c r="K31" s="9"/>
      <c r="L31" s="9"/>
      <c r="M31" s="9"/>
      <c r="N31" s="9"/>
    </row>
    <row r="32" spans="1:17" x14ac:dyDescent="0.25">
      <c r="A32" s="9"/>
      <c r="B32" s="9"/>
      <c r="C32" s="9"/>
      <c r="D32" s="9"/>
      <c r="E32" s="41"/>
      <c r="F32" s="9"/>
      <c r="G32" s="41"/>
      <c r="H32" s="9"/>
      <c r="I32" s="41"/>
      <c r="J32" s="41"/>
      <c r="K32" s="9"/>
      <c r="L32" s="9"/>
      <c r="M32" s="9"/>
      <c r="N32" s="9"/>
    </row>
    <row r="33" spans="1:14" x14ac:dyDescent="0.25">
      <c r="A33" s="9"/>
      <c r="B33" s="9"/>
      <c r="C33" s="9"/>
      <c r="D33" s="9"/>
      <c r="E33" s="41"/>
      <c r="F33" s="9"/>
      <c r="G33" s="41"/>
      <c r="H33" s="9"/>
      <c r="I33" s="41"/>
      <c r="J33" s="41"/>
      <c r="K33" s="9"/>
      <c r="L33" s="9"/>
      <c r="M33" s="9"/>
      <c r="N33" s="9"/>
    </row>
  </sheetData>
  <mergeCells count="7">
    <mergeCell ref="D1:N1"/>
    <mergeCell ref="A1:C1"/>
    <mergeCell ref="A3:Q3"/>
    <mergeCell ref="K18:M18"/>
    <mergeCell ref="M19:Q19"/>
    <mergeCell ref="A2:C2"/>
    <mergeCell ref="D2:N2"/>
  </mergeCells>
  <printOptions horizontalCentered="1" gridLines="1"/>
  <pageMargins left="0.31496062992125984" right="0.31496062992125984" top="0.39370078740157483" bottom="0.47244094488188981" header="0.11811023622047245" footer="0.31496062992125984"/>
  <pageSetup paperSize="9" scale="85" fitToHeight="0" orientation="landscape" r:id="rId1"/>
  <headerFooter>
    <oddFooter>&amp;C&amp;P</oddFooter>
  </headerFooter>
  <rowBreaks count="1" manualBreakCount="1">
    <brk id="19" max="16383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Tabelle1!$A$3:$A$6</xm:f>
          </x14:formula1>
          <xm:sqref>B6:B17</xm:sqref>
        </x14:dataValidation>
        <x14:dataValidation type="list" allowBlank="1" showInputMessage="1" showErrorMessage="1">
          <x14:formula1>
            <xm:f>Tabelle1!$C$3:$C$6</xm:f>
          </x14:formula1>
          <xm:sqref>K6:K17</xm:sqref>
        </x14:dataValidation>
        <x14:dataValidation type="list" allowBlank="1" showInputMessage="1" showErrorMessage="1">
          <x14:formula1>
            <xm:f>Tabelle1!$G$3:$G$5</xm:f>
          </x14:formula1>
          <xm:sqref>J6:J17</xm:sqref>
        </x14:dataValidation>
        <x14:dataValidation type="list" allowBlank="1" showInputMessage="1" showErrorMessage="1">
          <x14:formula1>
            <xm:f>Tabelle1!$E$3:$E$4</xm:f>
          </x14:formula1>
          <xm:sqref>I6:I17</xm:sqref>
        </x14:dataValidation>
        <x14:dataValidation type="list" showInputMessage="1" showErrorMessage="1">
          <x14:formula1>
            <xm:f>Tabelle1!$J$2:$J$8</xm:f>
          </x14:formula1>
          <xm:sqref>P6:P17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8"/>
  <sheetViews>
    <sheetView workbookViewId="0">
      <selection activeCell="M16" sqref="M16"/>
    </sheetView>
  </sheetViews>
  <sheetFormatPr baseColWidth="10" defaultRowHeight="14.4" x14ac:dyDescent="0.3"/>
  <sheetData>
    <row r="3" spans="1:10" x14ac:dyDescent="0.3">
      <c r="A3" t="s">
        <v>14</v>
      </c>
      <c r="C3" t="s">
        <v>62</v>
      </c>
      <c r="E3">
        <v>1</v>
      </c>
      <c r="G3">
        <v>1</v>
      </c>
      <c r="J3" s="54">
        <v>1.25</v>
      </c>
    </row>
    <row r="4" spans="1:10" x14ac:dyDescent="0.3">
      <c r="A4" t="s">
        <v>63</v>
      </c>
      <c r="C4" t="s">
        <v>66</v>
      </c>
      <c r="E4">
        <v>2</v>
      </c>
      <c r="G4">
        <v>0.2</v>
      </c>
      <c r="J4" s="54">
        <v>1.5</v>
      </c>
    </row>
    <row r="5" spans="1:10" x14ac:dyDescent="0.3">
      <c r="A5" t="s">
        <v>64</v>
      </c>
      <c r="C5" t="s">
        <v>56</v>
      </c>
      <c r="G5">
        <v>0.25</v>
      </c>
      <c r="J5" s="54">
        <v>1.45</v>
      </c>
    </row>
    <row r="6" spans="1:10" x14ac:dyDescent="0.3">
      <c r="A6" t="s">
        <v>65</v>
      </c>
      <c r="C6" t="s">
        <v>67</v>
      </c>
      <c r="J6" s="54">
        <v>1.7</v>
      </c>
    </row>
    <row r="7" spans="1:10" x14ac:dyDescent="0.3">
      <c r="J7" s="54">
        <v>0.45</v>
      </c>
    </row>
    <row r="8" spans="1:10" x14ac:dyDescent="0.3">
      <c r="J8" s="54">
        <v>0.5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64"/>
  <sheetViews>
    <sheetView tabSelected="1" topLeftCell="A34" zoomScaleNormal="100" workbookViewId="0">
      <selection activeCell="A48" sqref="A48:XFD48"/>
    </sheetView>
  </sheetViews>
  <sheetFormatPr baseColWidth="10" defaultRowHeight="14.4" x14ac:dyDescent="0.3"/>
  <cols>
    <col min="1" max="1" width="28.88671875" customWidth="1"/>
    <col min="2" max="2" width="18.5546875" customWidth="1"/>
    <col min="3" max="3" width="15" customWidth="1"/>
    <col min="4" max="4" width="15.5546875" customWidth="1"/>
    <col min="5" max="5" width="15.6640625" customWidth="1"/>
  </cols>
  <sheetData>
    <row r="2" spans="1:3" s="10" customFormat="1" x14ac:dyDescent="0.3">
      <c r="A2" s="10" t="s">
        <v>20</v>
      </c>
    </row>
    <row r="4" spans="1:3" x14ac:dyDescent="0.3">
      <c r="A4" t="s">
        <v>41</v>
      </c>
      <c r="B4" t="s">
        <v>55</v>
      </c>
    </row>
    <row r="6" spans="1:3" x14ac:dyDescent="0.3">
      <c r="A6" t="s">
        <v>42</v>
      </c>
      <c r="B6" t="s">
        <v>21</v>
      </c>
    </row>
    <row r="8" spans="1:3" x14ac:dyDescent="0.3">
      <c r="A8" t="s">
        <v>43</v>
      </c>
      <c r="B8" t="s">
        <v>34</v>
      </c>
    </row>
    <row r="10" spans="1:3" x14ac:dyDescent="0.3">
      <c r="A10" t="s">
        <v>44</v>
      </c>
      <c r="B10" s="16" t="s">
        <v>97</v>
      </c>
      <c r="C10" s="16"/>
    </row>
    <row r="11" spans="1:3" x14ac:dyDescent="0.3">
      <c r="B11" s="16" t="s">
        <v>57</v>
      </c>
      <c r="C11" s="16"/>
    </row>
    <row r="13" spans="1:3" x14ac:dyDescent="0.3">
      <c r="A13" t="s">
        <v>45</v>
      </c>
      <c r="B13" t="s">
        <v>28</v>
      </c>
    </row>
    <row r="14" spans="1:3" x14ac:dyDescent="0.3">
      <c r="A14" s="11"/>
      <c r="B14" t="s">
        <v>15</v>
      </c>
      <c r="C14" t="s">
        <v>29</v>
      </c>
    </row>
    <row r="15" spans="1:3" x14ac:dyDescent="0.3">
      <c r="C15" t="s">
        <v>30</v>
      </c>
    </row>
    <row r="17" spans="1:8" x14ac:dyDescent="0.3">
      <c r="A17" t="s">
        <v>46</v>
      </c>
      <c r="B17" s="51" t="s">
        <v>73</v>
      </c>
      <c r="C17" s="51"/>
      <c r="D17" s="51"/>
      <c r="E17" s="51"/>
      <c r="F17" s="51"/>
    </row>
    <row r="18" spans="1:8" x14ac:dyDescent="0.3">
      <c r="B18" t="s">
        <v>36</v>
      </c>
      <c r="D18" t="s">
        <v>35</v>
      </c>
    </row>
    <row r="19" spans="1:8" x14ac:dyDescent="0.3">
      <c r="D19" t="s">
        <v>37</v>
      </c>
    </row>
    <row r="20" spans="1:8" x14ac:dyDescent="0.3">
      <c r="D20" t="s">
        <v>38</v>
      </c>
    </row>
    <row r="22" spans="1:8" x14ac:dyDescent="0.3">
      <c r="A22" t="s">
        <v>47</v>
      </c>
      <c r="B22" s="16" t="s">
        <v>51</v>
      </c>
      <c r="C22" s="16"/>
      <c r="D22" s="16"/>
      <c r="E22" s="16"/>
      <c r="F22" s="16"/>
      <c r="G22" s="16"/>
      <c r="H22" s="16"/>
    </row>
    <row r="23" spans="1:8" x14ac:dyDescent="0.3">
      <c r="B23" s="16" t="s">
        <v>53</v>
      </c>
      <c r="C23" s="16"/>
      <c r="D23" s="16"/>
      <c r="E23" s="16"/>
      <c r="F23" s="16"/>
      <c r="G23" s="16"/>
      <c r="H23" s="16"/>
    </row>
    <row r="25" spans="1:8" x14ac:dyDescent="0.3">
      <c r="B25" t="s">
        <v>16</v>
      </c>
    </row>
    <row r="27" spans="1:8" s="12" customFormat="1" ht="31.5" customHeight="1" x14ac:dyDescent="0.3">
      <c r="B27" s="20" t="s">
        <v>17</v>
      </c>
      <c r="C27" s="13" t="s">
        <v>22</v>
      </c>
      <c r="D27" s="20" t="s">
        <v>17</v>
      </c>
      <c r="E27" s="13" t="s">
        <v>18</v>
      </c>
    </row>
    <row r="28" spans="1:8" x14ac:dyDescent="0.3">
      <c r="B28" s="19" t="s">
        <v>74</v>
      </c>
      <c r="C28" s="17" t="s">
        <v>70</v>
      </c>
      <c r="D28" s="19" t="s">
        <v>80</v>
      </c>
      <c r="E28" s="17" t="s">
        <v>33</v>
      </c>
    </row>
    <row r="29" spans="1:8" x14ac:dyDescent="0.3">
      <c r="B29" s="19" t="s">
        <v>75</v>
      </c>
      <c r="C29" s="17" t="s">
        <v>39</v>
      </c>
      <c r="D29" s="19" t="s">
        <v>81</v>
      </c>
      <c r="E29" s="17" t="s">
        <v>32</v>
      </c>
    </row>
    <row r="30" spans="1:8" x14ac:dyDescent="0.3">
      <c r="B30" s="19" t="s">
        <v>76</v>
      </c>
      <c r="C30" s="17" t="s">
        <v>39</v>
      </c>
      <c r="D30" s="19" t="s">
        <v>82</v>
      </c>
      <c r="E30" s="17" t="s">
        <v>33</v>
      </c>
    </row>
    <row r="31" spans="1:8" x14ac:dyDescent="0.3">
      <c r="B31" s="19" t="s">
        <v>77</v>
      </c>
      <c r="C31" s="17" t="s">
        <v>32</v>
      </c>
      <c r="D31" s="19" t="s">
        <v>83</v>
      </c>
      <c r="E31" s="17" t="s">
        <v>32</v>
      </c>
    </row>
    <row r="32" spans="1:8" x14ac:dyDescent="0.3">
      <c r="B32" s="19" t="s">
        <v>78</v>
      </c>
      <c r="C32" s="17" t="s">
        <v>33</v>
      </c>
      <c r="D32" s="19" t="s">
        <v>84</v>
      </c>
      <c r="E32" s="17" t="s">
        <v>32</v>
      </c>
    </row>
    <row r="33" spans="1:13" x14ac:dyDescent="0.3">
      <c r="B33" s="19" t="s">
        <v>79</v>
      </c>
      <c r="C33" s="17" t="s">
        <v>32</v>
      </c>
      <c r="D33" s="19" t="s">
        <v>85</v>
      </c>
      <c r="E33" s="17" t="s">
        <v>86</v>
      </c>
    </row>
    <row r="35" spans="1:13" x14ac:dyDescent="0.3">
      <c r="A35" t="s">
        <v>48</v>
      </c>
      <c r="B35" s="45" t="s">
        <v>87</v>
      </c>
      <c r="C35" s="11"/>
      <c r="D35" s="11"/>
      <c r="E35" s="11"/>
      <c r="F35" s="11"/>
      <c r="G35" s="11"/>
    </row>
    <row r="36" spans="1:13" x14ac:dyDescent="0.3">
      <c r="B36" s="14" t="s">
        <v>98</v>
      </c>
    </row>
    <row r="37" spans="1:13" x14ac:dyDescent="0.3">
      <c r="B37" s="14" t="s">
        <v>99</v>
      </c>
      <c r="C37" s="18"/>
      <c r="D37" s="18"/>
      <c r="E37" s="18"/>
    </row>
    <row r="39" spans="1:13" x14ac:dyDescent="0.3">
      <c r="A39" t="s">
        <v>49</v>
      </c>
      <c r="B39" t="s">
        <v>91</v>
      </c>
    </row>
    <row r="41" spans="1:13" s="16" customFormat="1" x14ac:dyDescent="0.3">
      <c r="B41" s="16" t="s">
        <v>100</v>
      </c>
    </row>
    <row r="42" spans="1:13" x14ac:dyDescent="0.3">
      <c r="B42" t="s">
        <v>19</v>
      </c>
    </row>
    <row r="44" spans="1:13" x14ac:dyDescent="0.3">
      <c r="B44" t="s">
        <v>40</v>
      </c>
    </row>
    <row r="45" spans="1:13" x14ac:dyDescent="0.3">
      <c r="I45" s="68"/>
      <c r="J45" s="69"/>
      <c r="K45" s="69"/>
      <c r="L45" s="69"/>
      <c r="M45" s="69"/>
    </row>
    <row r="46" spans="1:13" x14ac:dyDescent="0.3">
      <c r="A46" t="s">
        <v>50</v>
      </c>
      <c r="B46" s="16" t="s">
        <v>54</v>
      </c>
      <c r="C46" s="16"/>
    </row>
    <row r="48" spans="1:13" x14ac:dyDescent="0.3">
      <c r="B48" s="48" t="s">
        <v>61</v>
      </c>
    </row>
    <row r="49" spans="1:2" s="16" customFormat="1" x14ac:dyDescent="0.3">
      <c r="B49" s="16" t="s">
        <v>59</v>
      </c>
    </row>
    <row r="50" spans="1:2" s="16" customFormat="1" x14ac:dyDescent="0.3">
      <c r="B50" t="s">
        <v>19</v>
      </c>
    </row>
    <row r="51" spans="1:2" s="16" customFormat="1" x14ac:dyDescent="0.3">
      <c r="B51"/>
    </row>
    <row r="52" spans="1:2" x14ac:dyDescent="0.3">
      <c r="B52" s="10" t="s">
        <v>60</v>
      </c>
    </row>
    <row r="53" spans="1:2" x14ac:dyDescent="0.3">
      <c r="B53" s="49" t="s">
        <v>95</v>
      </c>
    </row>
    <row r="54" spans="1:2" x14ac:dyDescent="0.3">
      <c r="B54" t="s">
        <v>19</v>
      </c>
    </row>
    <row r="55" spans="1:2" x14ac:dyDescent="0.3">
      <c r="B55" s="49"/>
    </row>
    <row r="56" spans="1:2" x14ac:dyDescent="0.3">
      <c r="A56" t="s">
        <v>68</v>
      </c>
      <c r="B56" t="s">
        <v>92</v>
      </c>
    </row>
    <row r="58" spans="1:2" x14ac:dyDescent="0.3">
      <c r="A58" t="s">
        <v>69</v>
      </c>
      <c r="B58" t="s">
        <v>93</v>
      </c>
    </row>
    <row r="59" spans="1:2" x14ac:dyDescent="0.3">
      <c r="B59" t="s">
        <v>94</v>
      </c>
    </row>
    <row r="60" spans="1:2" x14ac:dyDescent="0.3">
      <c r="B60" t="s">
        <v>19</v>
      </c>
    </row>
    <row r="62" spans="1:2" x14ac:dyDescent="0.3">
      <c r="B62" t="s">
        <v>40</v>
      </c>
    </row>
    <row r="63" spans="1:2" x14ac:dyDescent="0.3">
      <c r="B63" s="14"/>
    </row>
    <row r="64" spans="1:2" s="45" customFormat="1" x14ac:dyDescent="0.3"/>
  </sheetData>
  <pageMargins left="0.70866141732283472" right="0.70866141732283472" top="0.78740157480314965" bottom="0.78740157480314965" header="0.31496062992125984" footer="0.31496062992125984"/>
  <pageSetup paperSize="9" scale="50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Berechnung der Liefermengen</vt:lpstr>
      <vt:lpstr>Tabelle1</vt:lpstr>
      <vt:lpstr>Ausfüllhinweise</vt:lpstr>
      <vt:lpstr>'Berechnung der Liefermengen'!Druckbereich</vt:lpstr>
      <vt:lpstr>'Berechnung der Liefermengen'!Drucktitel</vt:lpstr>
    </vt:vector>
  </TitlesOfParts>
  <Company>Thüringer Landwirtschaftsämter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TLVWA Smolinski, Adelheid</dc:creator>
  <cp:lastModifiedBy>TLLLR Riedel-Kopp, Kerstin</cp:lastModifiedBy>
  <cp:lastPrinted>2022-05-13T11:25:51Z</cp:lastPrinted>
  <dcterms:created xsi:type="dcterms:W3CDTF">2017-06-12T13:39:45Z</dcterms:created>
  <dcterms:modified xsi:type="dcterms:W3CDTF">2025-07-17T11:34:59Z</dcterms:modified>
</cp:coreProperties>
</file>